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дефици'!$B$6:$E$45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<sst xmlns="http://schemas.openxmlformats.org/spreadsheetml/2006/main" count="136" uniqueCount="82">
  <si>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</si>
  <si>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</si>
  <si>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</si>
  <si>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</si>
  <si>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</si>
  <si>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</si>
  <si>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</si>
  <si>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</si>
  <si>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</si>
  <si>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</si>
  <si>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</si>
  <si>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</si>
  <si>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</si>
  <si>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</si>
  <si>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</si>
  <si>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</si>
  <si>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</si>
  <si>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</si>
  <si>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</si>
  <si>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</si>
  <si>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</si>
  <si>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</si>
  <si>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</si>
  <si>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</si>
  <si>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</si>
  <si>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</si>
  <si>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</si>
  <si>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</si>
  <si>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</si>
  <si>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</si>
  <si>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</si>
  <si>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</si>
  <si>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</si>
  <si>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</si>
  <si>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</si>
  <si>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</si>
  <si>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</si>
  <si>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</si>
  <si>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</si>
  <si>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</si>
  <si>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</si>
  <si>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</si>
  <si>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</si>
  <si>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</si>
  <si>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</si>
  <si>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</si>
  <si>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</si>
  <si>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</si>
  <si>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</si>
  <si>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</si>
  <si>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</si>
  <si>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</si>
  <si>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</si>
  <si>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</si>
  <si>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</si>
  <si>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</si>
  <si>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</si>
  <si>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</si>
  <si>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</si>
  <si>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</si>
  <si>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</si>
  <si>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</si>
  <si>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Привлечение кредитов от кредитных организаций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</si>
  <si>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</si>
  <si>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</si>
  <si>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</si>
  <si>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</si>
  <si>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</si>
  <si>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</si>
  <si>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План на 2022 год  (тыс.рублей)</t>
  </si>
  <si>
    <t>Источники внутреннего финансирования дефицита бюджета городского округа Мегион Ханты-Мансийского автономного округа - Югры на 2022 год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</si>
  <si>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</si>
  <si>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</si>
  <si>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</si>
  <si>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</si>
  <si>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Исполнено на 01.10.2022 (тыс.рублей)</t>
  </si>
  <si>
    <t>000 01 03 01 00 00 0000 000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</si>
  <si>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</si>
  <si>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 системы Российской Федерации в валюте Российской Федерации</t>
  </si>
  <si>
    <t>Привлечение бюджетных кредитов из других  бюджетов бюджетной системы Российской 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</si>
  <si>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</si>
  <si>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 Федерации в валюте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</si>
</sst>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0" fontId="43" fillId="33" borderId="0" xfId="54" applyFont="1" applyFill="1" applyAlignment="1">
      <alignment horizontal="left"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="130" zoomScaleSheetLayoutView="130" zoomScalePageLayoutView="0" workbookViewId="0" topLeftCell="A7">
      <selection activeCell="D1" sqref="D1:E4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28.57421875" style="22" customWidth="1"/>
    <col min="4" max="4" width="16.421875" style="22" customWidth="1"/>
    <col min="5" max="5" width="16.00390625" style="22" customWidth="1"/>
    <col min="6" max="16384" width="9.140625" style="22" customWidth="1"/>
  </cols>
  <sheetData>
    <row r="1" spans="4:12" ht="12.75">
      <c r="D1" s="38"/>
      <c r="E1" s="36"/>
      <c r="F1" s="36"/>
      <c r="G1" s="36"/>
      <c r="H1" s="36"/>
      <c r="I1" s="36"/>
      <c r="J1" s="36"/>
      <c r="K1" s="36"/>
      <c r="L1" s="36"/>
    </row>
    <row r="2" spans="4:12" ht="12.75">
      <c r="D2" s="38"/>
      <c r="E2" s="36"/>
      <c r="F2" s="36"/>
      <c r="G2" s="36"/>
      <c r="H2" s="36"/>
      <c r="I2" s="36"/>
      <c r="J2" s="36"/>
      <c r="K2" s="36"/>
      <c r="L2" s="36"/>
    </row>
    <row r="3" spans="4:12" ht="12.75">
      <c r="D3" s="38"/>
      <c r="E3" s="36"/>
      <c r="F3" s="36"/>
      <c r="G3" s="36"/>
      <c r="H3" s="36"/>
      <c r="I3" s="36"/>
      <c r="J3" s="36"/>
      <c r="K3" s="36"/>
      <c r="L3" s="36"/>
    </row>
    <row r="4" ht="12.75">
      <c r="D4" s="38"/>
    </row>
    <row r="6" spans="2:5" s="20" customFormat="1" ht="33.75" customHeight="1">
      <c r="B6" s="39" t="s">
        <v>70</v>
      </c>
      <c r="C6" s="40"/>
      <c r="D6" s="40"/>
      <c r="E6" s="40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69</v>
      </c>
      <c r="E8" s="25" t="s">
        <v>75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D12+D35</f>
        <v>120075.5</v>
      </c>
      <c r="E10" s="17">
        <f>E12+E35</f>
        <v>-1199.499999999629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D14+D25+D19</f>
        <v>130314.5</v>
      </c>
      <c r="E12" s="17">
        <f>E14+E25+E19</f>
        <v>-23214.4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149458.5</v>
      </c>
      <c r="E14" s="17">
        <f>E16+E18</f>
        <v>-70000</v>
      </c>
    </row>
    <row r="15" spans="2:5" ht="22.5">
      <c r="B15" s="28" t="s">
        <v>62</v>
      </c>
      <c r="C15" s="29" t="s">
        <v>13</v>
      </c>
      <c r="D15" s="17">
        <f>D16</f>
        <v>219458.5</v>
      </c>
      <c r="E15" s="17">
        <f>E16</f>
        <v>0</v>
      </c>
    </row>
    <row r="16" spans="2:5" ht="27.75" customHeight="1">
      <c r="B16" s="37" t="s">
        <v>74</v>
      </c>
      <c r="C16" s="29" t="s">
        <v>15</v>
      </c>
      <c r="D16" s="17">
        <v>219458.5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-70000</v>
      </c>
      <c r="E17" s="17">
        <f>E18</f>
        <v>-70000</v>
      </c>
    </row>
    <row r="18" spans="2:5" ht="22.5">
      <c r="B18" s="37" t="s">
        <v>73</v>
      </c>
      <c r="C18" s="29" t="s">
        <v>19</v>
      </c>
      <c r="D18" s="17">
        <v>-70000</v>
      </c>
      <c r="E18" s="17">
        <v>-70000</v>
      </c>
    </row>
    <row r="19" spans="2:5" ht="22.5">
      <c r="B19" s="31" t="s">
        <v>77</v>
      </c>
      <c r="C19" s="32" t="s">
        <v>57</v>
      </c>
      <c r="D19" s="17">
        <f>D20</f>
        <v>-19144</v>
      </c>
      <c r="E19" s="17">
        <f>E20</f>
        <v>-3214.4000000000015</v>
      </c>
    </row>
    <row r="20" spans="2:5" ht="33.75">
      <c r="B20" s="31" t="s">
        <v>78</v>
      </c>
      <c r="C20" s="32" t="s">
        <v>76</v>
      </c>
      <c r="D20" s="17">
        <f>D21+D23</f>
        <v>-19144</v>
      </c>
      <c r="E20" s="17">
        <f>E21+E23</f>
        <v>-3214.4000000000015</v>
      </c>
    </row>
    <row r="21" spans="2:5" ht="33.75">
      <c r="B21" s="31" t="s">
        <v>79</v>
      </c>
      <c r="C21" s="32" t="s">
        <v>58</v>
      </c>
      <c r="D21" s="17">
        <f>D22</f>
        <v>40000</v>
      </c>
      <c r="E21" s="17">
        <f>E22</f>
        <v>40000</v>
      </c>
    </row>
    <row r="22" spans="2:5" ht="33.75">
      <c r="B22" s="31" t="s">
        <v>80</v>
      </c>
      <c r="C22" s="32" t="s">
        <v>59</v>
      </c>
      <c r="D22" s="17">
        <v>40000</v>
      </c>
      <c r="E22" s="17">
        <v>40000</v>
      </c>
    </row>
    <row r="23" spans="2:5" ht="33.75">
      <c r="B23" s="31" t="s">
        <v>81</v>
      </c>
      <c r="C23" s="32" t="s">
        <v>60</v>
      </c>
      <c r="D23" s="17">
        <f>D24</f>
        <v>-59144</v>
      </c>
      <c r="E23" s="17">
        <f>E24</f>
        <v>-43214.4</v>
      </c>
    </row>
    <row r="24" spans="2:5" ht="33.75">
      <c r="B24" s="31" t="s">
        <v>72</v>
      </c>
      <c r="C24" s="32" t="s">
        <v>61</v>
      </c>
      <c r="D24" s="17">
        <v>-59144</v>
      </c>
      <c r="E24" s="17">
        <v>-43214.4</v>
      </c>
    </row>
    <row r="25" spans="2:5" ht="22.5">
      <c r="B25" s="28" t="s">
        <v>20</v>
      </c>
      <c r="C25" s="29" t="s">
        <v>21</v>
      </c>
      <c r="D25" s="17">
        <f aca="true" t="shared" si="0" ref="D25:E27">D26</f>
        <v>0</v>
      </c>
      <c r="E25" s="17">
        <f>E26+E29</f>
        <v>50000</v>
      </c>
    </row>
    <row r="26" spans="2:5" ht="33" customHeight="1" hidden="1">
      <c r="B26" s="28" t="s">
        <v>68</v>
      </c>
      <c r="C26" s="29" t="s">
        <v>63</v>
      </c>
      <c r="D26" s="17">
        <f t="shared" si="0"/>
        <v>0</v>
      </c>
      <c r="E26" s="17">
        <f t="shared" si="0"/>
        <v>0</v>
      </c>
    </row>
    <row r="27" spans="2:5" ht="33.75" hidden="1">
      <c r="B27" s="28" t="s">
        <v>64</v>
      </c>
      <c r="C27" s="29" t="s">
        <v>65</v>
      </c>
      <c r="D27" s="17">
        <f t="shared" si="0"/>
        <v>0</v>
      </c>
      <c r="E27" s="17">
        <f t="shared" si="0"/>
        <v>0</v>
      </c>
    </row>
    <row r="28" spans="2:5" ht="29.25" customHeight="1" hidden="1">
      <c r="B28" s="28" t="s">
        <v>66</v>
      </c>
      <c r="C28" s="29" t="s">
        <v>67</v>
      </c>
      <c r="D28" s="17"/>
      <c r="E28" s="17"/>
    </row>
    <row r="29" spans="2:5" ht="22.5">
      <c r="B29" s="28" t="s">
        <v>22</v>
      </c>
      <c r="C29" s="29" t="s">
        <v>23</v>
      </c>
      <c r="D29" s="17">
        <v>0</v>
      </c>
      <c r="E29" s="17">
        <f>E30</f>
        <v>50000</v>
      </c>
    </row>
    <row r="30" spans="2:5" ht="67.5">
      <c r="B30" s="28" t="s">
        <v>24</v>
      </c>
      <c r="C30" s="29" t="s">
        <v>25</v>
      </c>
      <c r="D30" s="17">
        <v>0</v>
      </c>
      <c r="E30" s="17">
        <f>E31</f>
        <v>50000</v>
      </c>
    </row>
    <row r="31" spans="2:5" ht="123.75">
      <c r="B31" s="28" t="s">
        <v>71</v>
      </c>
      <c r="C31" s="29" t="s">
        <v>27</v>
      </c>
      <c r="D31" s="17">
        <v>0</v>
      </c>
      <c r="E31" s="17">
        <v>50000</v>
      </c>
    </row>
    <row r="32" spans="2:5" ht="12.75">
      <c r="B32" s="28" t="s">
        <v>28</v>
      </c>
      <c r="C32" s="29" t="s">
        <v>5</v>
      </c>
      <c r="D32" s="17">
        <v>0</v>
      </c>
      <c r="E32" s="17">
        <v>0</v>
      </c>
    </row>
    <row r="33" spans="2:5" ht="12.75">
      <c r="B33" s="30" t="s">
        <v>9</v>
      </c>
      <c r="C33" s="18"/>
      <c r="D33" s="18"/>
      <c r="E33" s="18"/>
    </row>
    <row r="34" spans="2:5" ht="12.75">
      <c r="B34" s="17"/>
      <c r="C34" s="17"/>
      <c r="D34" s="17">
        <v>0</v>
      </c>
      <c r="E34" s="17">
        <v>0</v>
      </c>
    </row>
    <row r="35" spans="2:5" ht="12.75">
      <c r="B35" s="28" t="s">
        <v>29</v>
      </c>
      <c r="C35" s="29" t="s">
        <v>30</v>
      </c>
      <c r="D35" s="17">
        <f>D36</f>
        <v>-10239</v>
      </c>
      <c r="E35" s="17">
        <f>E36</f>
        <v>22014.900000000373</v>
      </c>
    </row>
    <row r="36" spans="2:5" ht="22.5">
      <c r="B36" s="28" t="s">
        <v>31</v>
      </c>
      <c r="C36" s="29" t="s">
        <v>32</v>
      </c>
      <c r="D36" s="17">
        <f>D40+D45</f>
        <v>-10239</v>
      </c>
      <c r="E36" s="17">
        <f>E40+E45</f>
        <v>22014.900000000373</v>
      </c>
    </row>
    <row r="37" spans="2:5" ht="12.75">
      <c r="B37" s="28" t="s">
        <v>33</v>
      </c>
      <c r="C37" s="29" t="s">
        <v>34</v>
      </c>
      <c r="D37" s="17">
        <f aca="true" t="shared" si="1" ref="D37:E39">D38</f>
        <v>-5553718.1</v>
      </c>
      <c r="E37" s="17">
        <f t="shared" si="1"/>
        <v>-4321202.8</v>
      </c>
    </row>
    <row r="38" spans="2:5" ht="12.75">
      <c r="B38" s="28" t="s">
        <v>35</v>
      </c>
      <c r="C38" s="29" t="s">
        <v>36</v>
      </c>
      <c r="D38" s="17">
        <f t="shared" si="1"/>
        <v>-5553718.1</v>
      </c>
      <c r="E38" s="17">
        <f t="shared" si="1"/>
        <v>-4321202.8</v>
      </c>
    </row>
    <row r="39" spans="2:5" ht="12.75">
      <c r="B39" s="28" t="s">
        <v>37</v>
      </c>
      <c r="C39" s="29" t="s">
        <v>38</v>
      </c>
      <c r="D39" s="17">
        <f t="shared" si="1"/>
        <v>-5553718.1</v>
      </c>
      <c r="E39" s="17">
        <f t="shared" si="1"/>
        <v>-4321202.8</v>
      </c>
    </row>
    <row r="40" spans="2:5" ht="22.5">
      <c r="B40" s="28" t="s">
        <v>39</v>
      </c>
      <c r="C40" s="29" t="s">
        <v>40</v>
      </c>
      <c r="D40" s="17">
        <f>-(5294259.6+D22+D16)</f>
        <v>-5553718.1</v>
      </c>
      <c r="E40" s="17">
        <v>-4321202.8</v>
      </c>
    </row>
    <row r="41" spans="2:5" ht="12.75">
      <c r="B41" s="28" t="s">
        <v>41</v>
      </c>
      <c r="C41" s="29" t="s">
        <v>42</v>
      </c>
      <c r="D41" s="17">
        <f>D43</f>
        <v>5543479.1</v>
      </c>
      <c r="E41" s="17">
        <f>E43</f>
        <v>4343217.7</v>
      </c>
    </row>
    <row r="42" spans="2:5" ht="12.75">
      <c r="B42" s="30" t="s">
        <v>4</v>
      </c>
      <c r="C42" s="18"/>
      <c r="D42" s="18"/>
      <c r="E42" s="18"/>
    </row>
    <row r="43" spans="2:5" ht="12.75">
      <c r="B43" s="28" t="s">
        <v>43</v>
      </c>
      <c r="C43" s="29" t="s">
        <v>44</v>
      </c>
      <c r="D43" s="17">
        <f>D44</f>
        <v>5543479.1</v>
      </c>
      <c r="E43" s="17">
        <f>E44</f>
        <v>4343217.7</v>
      </c>
    </row>
    <row r="44" spans="2:5" ht="12.75">
      <c r="B44" s="28" t="s">
        <v>45</v>
      </c>
      <c r="C44" s="33" t="s">
        <v>46</v>
      </c>
      <c r="D44" s="17">
        <f>D45</f>
        <v>5543479.1</v>
      </c>
      <c r="E44" s="17">
        <f>E45</f>
        <v>4343217.7</v>
      </c>
    </row>
    <row r="45" spans="2:5" ht="22.5">
      <c r="B45" s="34" t="s">
        <v>47</v>
      </c>
      <c r="C45" s="35" t="s">
        <v>48</v>
      </c>
      <c r="D45" s="17">
        <f>-(-5414335.1+D24+D18)</f>
        <v>5543479.1</v>
      </c>
      <c r="E45" s="19">
        <v>4343217.7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1" t="s">
        <v>55</v>
      </c>
      <c r="B5" s="42"/>
      <c r="C5" s="42"/>
      <c r="D5" s="4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Нежинская Инна Евгеньевна</cp:lastModifiedBy>
  <cp:lastPrinted>2022-10-13T10:42:34Z</cp:lastPrinted>
  <dcterms:created xsi:type="dcterms:W3CDTF">2020-04-09T11:04:31Z</dcterms:created>
  <dcterms:modified xsi:type="dcterms:W3CDTF">2022-10-13T10:42:49Z</dcterms:modified>
  <cp:category/>
  <cp:version/>
  <cp:contentType/>
  <cp:contentStatus/>
</cp:coreProperties>
</file>